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thesmithfamily.sharepoint.com/sites/VIEW/Documents/Form/2024 Forms/Reviewed/"/>
    </mc:Choice>
  </mc:AlternateContent>
  <xr:revisionPtr revIDLastSave="5" documentId="8_{CE1AD020-AA7D-4D20-B4D3-E75E0BD7EBB9}" xr6:coauthVersionLast="47" xr6:coauthVersionMax="47" xr10:uidLastSave="{99236FC2-A26F-4C2E-B4E4-B40F45790AB5}"/>
  <bookViews>
    <workbookView xWindow="28680" yWindow="-120" windowWidth="29040" windowHeight="15840" xr2:uid="{00000000-000D-0000-FFFF-FFFF00000000}"/>
  </bookViews>
  <sheets>
    <sheet name="Sheet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1" l="1"/>
  <c r="N44" i="1"/>
  <c r="N43" i="1"/>
  <c r="N42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0" i="1"/>
  <c r="N18" i="1"/>
  <c r="N13" i="1"/>
  <c r="N10" i="1"/>
</calcChain>
</file>

<file path=xl/sharedStrings.xml><?xml version="1.0" encoding="utf-8"?>
<sst xmlns="http://schemas.openxmlformats.org/spreadsheetml/2006/main" count="92" uniqueCount="80">
  <si>
    <t xml:space="preserve">   VIEW Clubs of Australia</t>
  </si>
  <si>
    <t xml:space="preserve">   Stock Order Form</t>
  </si>
  <si>
    <t>Club:</t>
  </si>
  <si>
    <t>Club Contact:</t>
  </si>
  <si>
    <t>Date:</t>
  </si>
  <si>
    <t>ITEM</t>
  </si>
  <si>
    <t>COUNT</t>
  </si>
  <si>
    <t>PRICE</t>
  </si>
  <si>
    <t>COST</t>
  </si>
  <si>
    <r>
      <t xml:space="preserve">BADGEWEAR </t>
    </r>
    <r>
      <rPr>
        <b/>
        <sz val="10"/>
        <color theme="0"/>
        <rFont val="Arial"/>
        <family val="2"/>
      </rPr>
      <t>(will be completed with club name)</t>
    </r>
  </si>
  <si>
    <t>Replacement Badge:</t>
  </si>
  <si>
    <t>$15 ea</t>
  </si>
  <si>
    <t>INDIVIDUAL CLUB POSITION PINS</t>
  </si>
  <si>
    <t>$10 ea</t>
  </si>
  <si>
    <t>President</t>
  </si>
  <si>
    <t>Vice President</t>
  </si>
  <si>
    <t xml:space="preserve">Program Officer </t>
  </si>
  <si>
    <t>Secretary</t>
  </si>
  <si>
    <t>Assistant Secretary</t>
  </si>
  <si>
    <t>Team Leader</t>
  </si>
  <si>
    <t>Treasurer</t>
  </si>
  <si>
    <t>Assistant Treasurer</t>
  </si>
  <si>
    <t>Hostess</t>
  </si>
  <si>
    <t xml:space="preserve">Delegate </t>
  </si>
  <si>
    <t>Publicity Officer</t>
  </si>
  <si>
    <t xml:space="preserve">COMPLETE SET OF 10 COMMITTEE PINS </t>
  </si>
  <si>
    <t>$65 ea</t>
  </si>
  <si>
    <t>Does not include Team Leader or Hostess</t>
  </si>
  <si>
    <t>SERVICE PINS</t>
  </si>
  <si>
    <t>$5 ea</t>
  </si>
  <si>
    <t>10Yr</t>
  </si>
  <si>
    <t xml:space="preserve">20Yr </t>
  </si>
  <si>
    <t xml:space="preserve">30Yr </t>
  </si>
  <si>
    <t xml:space="preserve">40Yr </t>
  </si>
  <si>
    <t>50Yr</t>
  </si>
  <si>
    <t>PROMOTIONAL ITEMS</t>
  </si>
  <si>
    <r>
      <t>BROCHURE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Eight page promotional booklet</t>
    </r>
  </si>
  <si>
    <t>No charge</t>
  </si>
  <si>
    <r>
      <t>ESSENCE CARD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Wallet-sized promotional card</t>
    </r>
  </si>
  <si>
    <t>POSTER</t>
  </si>
  <si>
    <t>A4</t>
  </si>
  <si>
    <t>A3</t>
  </si>
  <si>
    <t>MERCHANDISE ITEMS</t>
  </si>
  <si>
    <r>
      <t>PEN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Silver metal pen with purple printed VIEW Logo</t>
    </r>
  </si>
  <si>
    <t>$  8 ea</t>
  </si>
  <si>
    <t>VIEW NAIL FILE</t>
  </si>
  <si>
    <t>$  5 ea</t>
  </si>
  <si>
    <t>VIEW LAPEL PIN</t>
  </si>
  <si>
    <t>$2.50 ea</t>
  </si>
  <si>
    <r>
      <t xml:space="preserve">TRAVEL PACK </t>
    </r>
    <r>
      <rPr>
        <sz val="9"/>
        <rFont val="Arial"/>
        <family val="2"/>
      </rPr>
      <t>– 3 luggage tags and document wallet</t>
    </r>
  </si>
  <si>
    <t>TRAVEL DOCUMENT WALLET</t>
  </si>
  <si>
    <t>$  4 ea</t>
  </si>
  <si>
    <t>LUGGAGE TAG</t>
  </si>
  <si>
    <t>Purple</t>
  </si>
  <si>
    <t>Teal</t>
  </si>
  <si>
    <t>Grey</t>
  </si>
  <si>
    <t>$  3 ea</t>
  </si>
  <si>
    <t>VIEW KEY RING</t>
  </si>
  <si>
    <t>VIEW TRAVEL HAIRBRUSH</t>
  </si>
  <si>
    <t>$  7 ea</t>
  </si>
  <si>
    <t>VIEW SHOEHORN</t>
  </si>
  <si>
    <t>VIEW BACKPACK</t>
  </si>
  <si>
    <t xml:space="preserve">VIEW APRON </t>
  </si>
  <si>
    <t>$22 ea</t>
  </si>
  <si>
    <t>VIEW PURPLE PONCHO</t>
  </si>
  <si>
    <t>60th ANNIVERSARY COMMEMORATIVE ITEMS - LIMITED QUANTITIES</t>
  </si>
  <si>
    <t>STATIONERY ITEMS</t>
  </si>
  <si>
    <r>
      <t>RECEIPT BOOK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Book of 50 receipts</t>
    </r>
  </si>
  <si>
    <r>
      <t>RAFFLE BOOK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Book of 50 raffle tickets (External Raffles only - strict limit 20 books)</t>
    </r>
  </si>
  <si>
    <r>
      <t>CERTIFICATES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Certificate of Appreciation</t>
    </r>
  </si>
  <si>
    <r>
      <t xml:space="preserve">All cheques must be made out to </t>
    </r>
    <r>
      <rPr>
        <b/>
        <sz val="9"/>
        <rFont val="Arial"/>
        <family val="2"/>
      </rPr>
      <t>The Smith Family</t>
    </r>
    <r>
      <rPr>
        <sz val="9"/>
        <rFont val="Arial"/>
        <family val="2"/>
      </rPr>
      <t>.</t>
    </r>
  </si>
  <si>
    <t>TOTAL COST OF 
STOCK ORDER</t>
  </si>
  <si>
    <t>VIEW PURPLE BEANIE</t>
  </si>
  <si>
    <t>$20 ea</t>
  </si>
  <si>
    <r>
      <t>PIN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Commemorative 60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Anniversary</t>
    </r>
  </si>
  <si>
    <r>
      <t>FAN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Commemorative 60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Anniversary</t>
    </r>
  </si>
  <si>
    <r>
      <t>SPECTACLE CLEANER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Commemorative 60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Anniversary</t>
    </r>
  </si>
  <si>
    <t>VIEW BUMBAG</t>
  </si>
  <si>
    <t>Payment made via cheque - send to GPO Box 5348 Sydney NSW 2001 or EFT on receipt of invoice</t>
  </si>
  <si>
    <t xml:space="preserve">Note: All forms are now available on the VIEW website please download them as you require them. 
For Letterhead - request word version from National Office - view@thesmithfamily.com.au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</si>
</sst>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5A447A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A447A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/>
    <xf numFmtId="0" fontId="5" fillId="0" borderId="6" xfId="0" applyFont="1" applyBorder="1"/>
    <xf numFmtId="0" fontId="8" fillId="0" borderId="0" xfId="0" applyFont="1"/>
    <xf numFmtId="0" fontId="9" fillId="0" borderId="0" xfId="0" applyFont="1" applyAlignment="1">
      <alignment horizontal="right" vertical="center" wrapText="1"/>
    </xf>
    <xf numFmtId="0" fontId="5" fillId="0" borderId="7" xfId="0" applyFont="1" applyBorder="1"/>
    <xf numFmtId="0" fontId="9" fillId="0" borderId="0" xfId="0" applyFont="1" applyAlignment="1">
      <alignment horizontal="right" vertical="center"/>
    </xf>
    <xf numFmtId="14" fontId="5" fillId="3" borderId="12" xfId="0" applyNumberFormat="1" applyFont="1" applyFill="1" applyBorder="1" applyProtection="1">
      <protection locked="0"/>
    </xf>
    <xf numFmtId="0" fontId="5" fillId="0" borderId="13" xfId="0" applyFont="1" applyBorder="1"/>
    <xf numFmtId="0" fontId="5" fillId="0" borderId="12" xfId="0" applyFont="1" applyBorder="1"/>
    <xf numFmtId="0" fontId="10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3" borderId="4" xfId="0" applyFont="1" applyFill="1" applyBorder="1" applyProtection="1">
      <protection locked="0"/>
    </xf>
    <xf numFmtId="0" fontId="5" fillId="0" borderId="0" xfId="0" applyFont="1" applyAlignment="1">
      <alignment horizontal="right" vertical="center"/>
    </xf>
    <xf numFmtId="0" fontId="13" fillId="3" borderId="4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right" vertical="center"/>
    </xf>
    <xf numFmtId="0" fontId="10" fillId="3" borderId="4" xfId="0" applyFont="1" applyFill="1" applyBorder="1" applyAlignment="1" applyProtection="1">
      <alignment vertical="center" wrapText="1"/>
      <protection locked="0"/>
    </xf>
    <xf numFmtId="0" fontId="10" fillId="0" borderId="12" xfId="0" applyFont="1" applyBorder="1" applyAlignment="1">
      <alignment vertical="center" wrapText="1"/>
    </xf>
    <xf numFmtId="0" fontId="10" fillId="3" borderId="13" xfId="0" applyFont="1" applyFill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vertical="center" wrapText="1"/>
    </xf>
    <xf numFmtId="0" fontId="11" fillId="3" borderId="13" xfId="0" applyFont="1" applyFill="1" applyBorder="1" applyAlignment="1" applyProtection="1">
      <alignment vertical="center" wrapText="1"/>
      <protection locked="0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vertical="center" wrapText="1"/>
    </xf>
    <xf numFmtId="44" fontId="10" fillId="0" borderId="4" xfId="1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0" fillId="3" borderId="3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4" fontId="5" fillId="0" borderId="8" xfId="1" applyFont="1" applyBorder="1" applyAlignment="1">
      <alignment vertical="center" wrapText="1"/>
    </xf>
    <xf numFmtId="44" fontId="5" fillId="0" borderId="5" xfId="1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44" fontId="10" fillId="0" borderId="4" xfId="1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4" fontId="10" fillId="0" borderId="4" xfId="1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3" borderId="15" xfId="0" applyFont="1" applyFill="1" applyBorder="1" applyAlignment="1" applyProtection="1">
      <alignment horizontal="left"/>
      <protection locked="0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3" borderId="3" xfId="0" applyFont="1" applyFill="1" applyBorder="1" applyAlignment="1" applyProtection="1">
      <alignment horizontal="left" vertical="center" wrapText="1"/>
      <protection locked="0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44" fontId="10" fillId="0" borderId="8" xfId="1" applyFont="1" applyBorder="1" applyAlignment="1">
      <alignment horizontal="center" vertical="center" wrapText="1"/>
    </xf>
    <xf numFmtId="44" fontId="10" fillId="0" borderId="5" xfId="1" applyFont="1" applyBorder="1" applyAlignment="1">
      <alignment horizontal="center" vertical="center" wrapText="1"/>
    </xf>
    <xf numFmtId="44" fontId="10" fillId="0" borderId="14" xfId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15876</xdr:colOff>
      <xdr:row>0</xdr:row>
      <xdr:rowOff>79375</xdr:rowOff>
    </xdr:from>
    <xdr:to>
      <xdr:col>4</xdr:col>
      <xdr:colOff>53007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A5C8A4-6805-4186-90AE-7BE26CB2A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6" y="79375"/>
          <a:ext cx="1529381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P52"/>
  <sheetViews>
    <sheetView tabSelected="1" zoomScaleNormal="100" workbookViewId="0">
      <selection activeCell="T37" sqref="T37"/>
    </sheetView>
  </sheetViews>
  <sheetFormatPr defaultRowHeight="12.75" x14ac:dyDescent="0.2"/>
  <cols>
    <col min="1" max="1" width="1.42578125" customWidth="1"/>
    <col min="2" max="2" width="6.7109375" style="2" customWidth="1"/>
    <col min="3" max="3" width="9.140625" style="2"/>
    <col min="4" max="4" width="6.7109375" style="2" customWidth="1"/>
    <col min="5" max="5" width="9.140625" style="2"/>
    <col min="6" max="6" width="6.7109375" style="2" customWidth="1"/>
    <col min="7" max="7" width="9.140625" style="2"/>
    <col min="8" max="8" width="6.7109375" style="2" customWidth="1"/>
    <col min="9" max="9" width="9.140625" style="2"/>
    <col min="10" max="10" width="6.7109375" style="2" customWidth="1"/>
    <col min="11" max="11" width="9.140625" style="2"/>
    <col min="12" max="12" width="11.140625" style="2" bestFit="1" customWidth="1"/>
    <col min="13" max="13" width="10.140625" style="2" bestFit="1" customWidth="1"/>
    <col min="14" max="14" width="10.140625" style="2" customWidth="1"/>
  </cols>
  <sheetData>
    <row r="1" spans="2:16" ht="20.25" customHeight="1" x14ac:dyDescent="0.2">
      <c r="B1" s="93"/>
      <c r="C1" s="94"/>
      <c r="D1" s="94"/>
      <c r="E1" s="97" t="s">
        <v>0</v>
      </c>
      <c r="F1" s="97"/>
      <c r="G1" s="97"/>
      <c r="H1" s="97"/>
      <c r="I1" s="97"/>
      <c r="J1" s="98" t="s">
        <v>1</v>
      </c>
      <c r="K1" s="98"/>
      <c r="L1" s="98"/>
      <c r="M1" s="98"/>
      <c r="N1" s="99"/>
      <c r="O1" s="1"/>
      <c r="P1" s="1"/>
    </row>
    <row r="2" spans="2:16" x14ac:dyDescent="0.2">
      <c r="B2" s="95"/>
      <c r="C2" s="96"/>
      <c r="D2" s="96"/>
      <c r="N2" s="3"/>
    </row>
    <row r="3" spans="2:16" ht="15" customHeight="1" x14ac:dyDescent="0.2">
      <c r="B3" s="95"/>
      <c r="C3" s="96"/>
      <c r="D3" s="96"/>
      <c r="E3" s="4"/>
      <c r="F3" s="4"/>
      <c r="G3" s="4"/>
      <c r="H3" s="4"/>
      <c r="I3" s="4"/>
      <c r="J3" s="4"/>
      <c r="N3" s="3"/>
    </row>
    <row r="4" spans="2:16" ht="15" customHeight="1" x14ac:dyDescent="0.2">
      <c r="B4" s="95"/>
      <c r="C4" s="96"/>
      <c r="D4" s="96"/>
      <c r="E4" s="5" t="s">
        <v>2</v>
      </c>
      <c r="F4" s="100"/>
      <c r="G4" s="100"/>
      <c r="H4" s="100"/>
      <c r="I4" s="100"/>
      <c r="J4" s="100"/>
      <c r="K4" s="100"/>
      <c r="L4" s="100"/>
      <c r="M4" s="100"/>
      <c r="N4" s="3"/>
    </row>
    <row r="5" spans="2:16" ht="15" customHeight="1" x14ac:dyDescent="0.2">
      <c r="B5" s="95"/>
      <c r="C5" s="96"/>
      <c r="D5" s="96"/>
      <c r="E5" s="4"/>
      <c r="F5" s="4"/>
      <c r="G5" s="4"/>
      <c r="H5" s="4"/>
      <c r="I5" s="4"/>
      <c r="J5" s="4"/>
      <c r="N5" s="3"/>
    </row>
    <row r="6" spans="2:16" ht="15" customHeight="1" x14ac:dyDescent="0.2">
      <c r="B6" s="6"/>
      <c r="F6" s="7" t="s">
        <v>3</v>
      </c>
      <c r="G6" s="100"/>
      <c r="H6" s="100"/>
      <c r="I6" s="100"/>
      <c r="J6" s="100"/>
      <c r="K6" s="100"/>
      <c r="L6" s="100"/>
      <c r="M6" s="5" t="s">
        <v>4</v>
      </c>
      <c r="N6" s="8"/>
    </row>
    <row r="7" spans="2:16" ht="15" customHeight="1" x14ac:dyDescent="0.2">
      <c r="B7" s="9"/>
      <c r="N7" s="10"/>
    </row>
    <row r="8" spans="2:16" ht="15" customHeight="1" x14ac:dyDescent="0.2">
      <c r="B8" s="57" t="s">
        <v>5</v>
      </c>
      <c r="C8" s="57"/>
      <c r="D8" s="57"/>
      <c r="E8" s="57"/>
      <c r="F8" s="57"/>
      <c r="G8" s="57"/>
      <c r="H8" s="57"/>
      <c r="I8" s="57"/>
      <c r="J8" s="57"/>
      <c r="K8" s="57"/>
      <c r="L8" s="11" t="s">
        <v>6</v>
      </c>
      <c r="M8" s="11" t="s">
        <v>7</v>
      </c>
      <c r="N8" s="11" t="s">
        <v>8</v>
      </c>
    </row>
    <row r="9" spans="2:16" ht="15" customHeight="1" x14ac:dyDescent="0.2">
      <c r="B9" s="81" t="s">
        <v>9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6" ht="15" customHeight="1" x14ac:dyDescent="0.2">
      <c r="B10" s="101" t="s">
        <v>10</v>
      </c>
      <c r="C10" s="102"/>
      <c r="D10" s="103"/>
      <c r="E10" s="104"/>
      <c r="F10" s="105"/>
      <c r="G10" s="105"/>
      <c r="H10" s="105"/>
      <c r="I10" s="105"/>
      <c r="J10" s="105"/>
      <c r="K10" s="106"/>
      <c r="L10" s="107"/>
      <c r="M10" s="87" t="s">
        <v>11</v>
      </c>
      <c r="N10" s="110">
        <f>15*L10</f>
        <v>0</v>
      </c>
    </row>
    <row r="11" spans="2:16" ht="15" customHeight="1" x14ac:dyDescent="0.2">
      <c r="B11" s="101" t="s">
        <v>10</v>
      </c>
      <c r="C11" s="102"/>
      <c r="D11" s="103"/>
      <c r="E11" s="104"/>
      <c r="F11" s="105"/>
      <c r="G11" s="105"/>
      <c r="H11" s="105"/>
      <c r="I11" s="105"/>
      <c r="J11" s="105"/>
      <c r="K11" s="106"/>
      <c r="L11" s="108"/>
      <c r="M11" s="88"/>
      <c r="N11" s="111"/>
    </row>
    <row r="12" spans="2:16" ht="15" customHeight="1" x14ac:dyDescent="0.2">
      <c r="B12" s="101" t="s">
        <v>10</v>
      </c>
      <c r="C12" s="102"/>
      <c r="D12" s="103"/>
      <c r="E12" s="104"/>
      <c r="F12" s="105"/>
      <c r="G12" s="105"/>
      <c r="H12" s="105"/>
      <c r="I12" s="105"/>
      <c r="J12" s="105"/>
      <c r="K12" s="106"/>
      <c r="L12" s="109"/>
      <c r="M12" s="89"/>
      <c r="N12" s="112"/>
    </row>
    <row r="13" spans="2:16" ht="15" customHeight="1" x14ac:dyDescent="0.2">
      <c r="B13" s="73" t="s">
        <v>12</v>
      </c>
      <c r="C13" s="73"/>
      <c r="D13" s="73"/>
      <c r="E13" s="73"/>
      <c r="F13" s="73"/>
      <c r="G13" s="73"/>
      <c r="H13" s="73"/>
      <c r="I13" s="73"/>
      <c r="J13" s="73"/>
      <c r="K13" s="73"/>
      <c r="L13" s="84"/>
      <c r="M13" s="87" t="s">
        <v>13</v>
      </c>
      <c r="N13" s="90">
        <f>(D14+D15+D16+D17+H14+H15+H16+H17+K14+K15+K16)*10</f>
        <v>0</v>
      </c>
    </row>
    <row r="14" spans="2:16" ht="15" customHeight="1" x14ac:dyDescent="0.2">
      <c r="B14" s="12" t="s">
        <v>14</v>
      </c>
      <c r="C14" s="13"/>
      <c r="D14" s="14"/>
      <c r="G14" s="15" t="s">
        <v>15</v>
      </c>
      <c r="H14" s="14"/>
      <c r="J14" s="15" t="s">
        <v>16</v>
      </c>
      <c r="K14" s="16"/>
      <c r="L14" s="85"/>
      <c r="M14" s="88"/>
      <c r="N14" s="90"/>
    </row>
    <row r="15" spans="2:16" ht="15" customHeight="1" x14ac:dyDescent="0.2">
      <c r="B15" s="12" t="s">
        <v>17</v>
      </c>
      <c r="C15" s="17"/>
      <c r="D15" s="14"/>
      <c r="G15" s="15" t="s">
        <v>18</v>
      </c>
      <c r="H15" s="14"/>
      <c r="J15" s="15" t="s">
        <v>19</v>
      </c>
      <c r="K15" s="16"/>
      <c r="L15" s="85"/>
      <c r="M15" s="88"/>
      <c r="N15" s="90"/>
    </row>
    <row r="16" spans="2:16" ht="15" customHeight="1" x14ac:dyDescent="0.2">
      <c r="B16" s="12" t="s">
        <v>20</v>
      </c>
      <c r="C16" s="17"/>
      <c r="D16" s="14"/>
      <c r="G16" s="15" t="s">
        <v>21</v>
      </c>
      <c r="H16" s="14"/>
      <c r="J16" s="15" t="s">
        <v>22</v>
      </c>
      <c r="K16" s="16"/>
      <c r="L16" s="85"/>
      <c r="M16" s="88"/>
      <c r="N16" s="90"/>
    </row>
    <row r="17" spans="2:14" ht="15" customHeight="1" x14ac:dyDescent="0.2">
      <c r="B17" s="18" t="s">
        <v>23</v>
      </c>
      <c r="C17" s="19"/>
      <c r="D17" s="14"/>
      <c r="G17" s="20" t="s">
        <v>24</v>
      </c>
      <c r="H17" s="21"/>
      <c r="I17" s="19"/>
      <c r="J17" s="19"/>
      <c r="K17" s="22"/>
      <c r="L17" s="86"/>
      <c r="M17" s="89"/>
      <c r="N17" s="90"/>
    </row>
    <row r="18" spans="2:14" ht="15" customHeight="1" x14ac:dyDescent="0.2">
      <c r="B18" s="73" t="s">
        <v>25</v>
      </c>
      <c r="C18" s="73"/>
      <c r="D18" s="73"/>
      <c r="E18" s="73"/>
      <c r="F18" s="73"/>
      <c r="G18" s="73"/>
      <c r="H18" s="73"/>
      <c r="I18" s="73"/>
      <c r="J18" s="73"/>
      <c r="K18" s="73"/>
      <c r="L18" s="91"/>
      <c r="M18" s="75" t="s">
        <v>26</v>
      </c>
      <c r="N18" s="76">
        <f>62*L18</f>
        <v>0</v>
      </c>
    </row>
    <row r="19" spans="2:14" ht="15" customHeight="1" x14ac:dyDescent="0.2">
      <c r="B19" s="92" t="s">
        <v>27</v>
      </c>
      <c r="C19" s="92"/>
      <c r="D19" s="92"/>
      <c r="E19" s="92"/>
      <c r="F19" s="92"/>
      <c r="G19" s="92"/>
      <c r="H19" s="92"/>
      <c r="I19" s="92"/>
      <c r="J19" s="92"/>
      <c r="K19" s="92"/>
      <c r="L19" s="91"/>
      <c r="M19" s="75"/>
      <c r="N19" s="76"/>
    </row>
    <row r="20" spans="2:14" ht="15" customHeight="1" x14ac:dyDescent="0.2">
      <c r="B20" s="73" t="s">
        <v>28</v>
      </c>
      <c r="C20" s="73"/>
      <c r="D20" s="73"/>
      <c r="E20" s="73"/>
      <c r="F20" s="73"/>
      <c r="G20" s="73"/>
      <c r="H20" s="73"/>
      <c r="I20" s="73"/>
      <c r="J20" s="73"/>
      <c r="K20" s="73"/>
      <c r="L20" s="74"/>
      <c r="M20" s="75" t="s">
        <v>29</v>
      </c>
      <c r="N20" s="76">
        <f>(B21+D21+F21+H21+J21)*5</f>
        <v>0</v>
      </c>
    </row>
    <row r="21" spans="2:14" ht="15" customHeight="1" x14ac:dyDescent="0.2">
      <c r="B21" s="23"/>
      <c r="C21" s="24" t="s">
        <v>30</v>
      </c>
      <c r="D21" s="25"/>
      <c r="E21" s="24" t="s">
        <v>31</v>
      </c>
      <c r="F21" s="25"/>
      <c r="G21" s="24" t="s">
        <v>32</v>
      </c>
      <c r="H21" s="25"/>
      <c r="I21" s="24" t="s">
        <v>33</v>
      </c>
      <c r="J21" s="25"/>
      <c r="K21" s="24" t="s">
        <v>34</v>
      </c>
      <c r="L21" s="74"/>
      <c r="M21" s="75"/>
      <c r="N21" s="76"/>
    </row>
    <row r="22" spans="2:14" ht="15" customHeight="1" x14ac:dyDescent="0.2">
      <c r="B22" s="81" t="s">
        <v>35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15" customHeight="1" x14ac:dyDescent="0.2">
      <c r="B23" s="57" t="s">
        <v>36</v>
      </c>
      <c r="C23" s="57"/>
      <c r="D23" s="57"/>
      <c r="E23" s="57"/>
      <c r="F23" s="57"/>
      <c r="G23" s="57"/>
      <c r="H23" s="57"/>
      <c r="I23" s="57"/>
      <c r="J23" s="57"/>
      <c r="K23" s="57"/>
      <c r="L23" s="28"/>
      <c r="M23" s="58" t="s">
        <v>37</v>
      </c>
      <c r="N23" s="59"/>
    </row>
    <row r="24" spans="2:14" ht="15" customHeight="1" x14ac:dyDescent="0.2">
      <c r="B24" s="57" t="s">
        <v>38</v>
      </c>
      <c r="C24" s="57"/>
      <c r="D24" s="57"/>
      <c r="E24" s="57"/>
      <c r="F24" s="57"/>
      <c r="G24" s="57"/>
      <c r="H24" s="57"/>
      <c r="I24" s="57"/>
      <c r="J24" s="57"/>
      <c r="K24" s="57"/>
      <c r="L24" s="28"/>
      <c r="M24" s="60"/>
      <c r="N24" s="61"/>
    </row>
    <row r="25" spans="2:14" ht="15" customHeight="1" x14ac:dyDescent="0.2">
      <c r="B25" s="67" t="s">
        <v>39</v>
      </c>
      <c r="C25" s="68"/>
      <c r="D25" s="69"/>
      <c r="E25" s="21"/>
      <c r="F25" s="80" t="s">
        <v>40</v>
      </c>
      <c r="G25" s="80"/>
      <c r="H25" s="35"/>
      <c r="I25" s="78" t="s">
        <v>41</v>
      </c>
      <c r="J25" s="79"/>
      <c r="K25" s="79"/>
      <c r="L25" s="28"/>
      <c r="M25" s="62"/>
      <c r="N25" s="63"/>
    </row>
    <row r="26" spans="2:14" ht="15" customHeight="1" x14ac:dyDescent="0.2">
      <c r="B26" s="77" t="s">
        <v>42</v>
      </c>
      <c r="C26" s="77"/>
      <c r="D26" s="77"/>
      <c r="E26" s="77"/>
      <c r="F26" s="77"/>
      <c r="G26" s="77"/>
      <c r="H26" s="77"/>
      <c r="I26" s="77"/>
      <c r="J26" s="77"/>
      <c r="K26" s="77"/>
      <c r="L26" s="26"/>
      <c r="M26" s="27"/>
      <c r="N26" s="27"/>
    </row>
    <row r="27" spans="2:14" ht="15" customHeight="1" x14ac:dyDescent="0.2">
      <c r="B27" s="57" t="s">
        <v>43</v>
      </c>
      <c r="C27" s="57"/>
      <c r="D27" s="57"/>
      <c r="E27" s="57"/>
      <c r="F27" s="57"/>
      <c r="G27" s="57"/>
      <c r="H27" s="57"/>
      <c r="I27" s="57"/>
      <c r="J27" s="57"/>
      <c r="K27" s="57"/>
      <c r="L27" s="28"/>
      <c r="M27" s="29" t="s">
        <v>44</v>
      </c>
      <c r="N27" s="30">
        <f>L27*8</f>
        <v>0</v>
      </c>
    </row>
    <row r="28" spans="2:14" ht="15" customHeight="1" x14ac:dyDescent="0.2">
      <c r="B28" s="57" t="s">
        <v>45</v>
      </c>
      <c r="C28" s="57"/>
      <c r="D28" s="57"/>
      <c r="E28" s="57"/>
      <c r="F28" s="57"/>
      <c r="G28" s="57"/>
      <c r="H28" s="57"/>
      <c r="I28" s="57"/>
      <c r="J28" s="57"/>
      <c r="K28" s="57"/>
      <c r="L28" s="28"/>
      <c r="M28" s="29" t="s">
        <v>46</v>
      </c>
      <c r="N28" s="30">
        <f>L28*5</f>
        <v>0</v>
      </c>
    </row>
    <row r="29" spans="2:14" ht="15" customHeight="1" x14ac:dyDescent="0.2">
      <c r="B29" s="57" t="s">
        <v>47</v>
      </c>
      <c r="C29" s="57"/>
      <c r="D29" s="57"/>
      <c r="E29" s="57"/>
      <c r="F29" s="57"/>
      <c r="G29" s="57"/>
      <c r="H29" s="57"/>
      <c r="I29" s="57"/>
      <c r="J29" s="57"/>
      <c r="K29" s="57"/>
      <c r="L29" s="28"/>
      <c r="M29" s="29" t="s">
        <v>48</v>
      </c>
      <c r="N29" s="30">
        <f>L29*2.5</f>
        <v>0</v>
      </c>
    </row>
    <row r="30" spans="2:14" ht="15" customHeight="1" x14ac:dyDescent="0.2">
      <c r="B30" s="57" t="s">
        <v>49</v>
      </c>
      <c r="C30" s="57"/>
      <c r="D30" s="57"/>
      <c r="E30" s="57"/>
      <c r="F30" s="57"/>
      <c r="G30" s="57"/>
      <c r="H30" s="57"/>
      <c r="I30" s="57"/>
      <c r="J30" s="57"/>
      <c r="K30" s="57"/>
      <c r="L30" s="28"/>
      <c r="M30" s="29" t="s">
        <v>46</v>
      </c>
      <c r="N30" s="30">
        <f>L30*5</f>
        <v>0</v>
      </c>
    </row>
    <row r="31" spans="2:14" ht="15" customHeight="1" x14ac:dyDescent="0.2">
      <c r="B31" s="31" t="s">
        <v>50</v>
      </c>
      <c r="C31" s="32"/>
      <c r="D31" s="32"/>
      <c r="E31" s="32"/>
      <c r="F31" s="32"/>
      <c r="G31" s="32"/>
      <c r="H31" s="32"/>
      <c r="I31" s="32"/>
      <c r="J31" s="32"/>
      <c r="K31" s="33"/>
      <c r="L31" s="28"/>
      <c r="M31" s="29" t="s">
        <v>51</v>
      </c>
      <c r="N31" s="30">
        <f>L31*4</f>
        <v>0</v>
      </c>
    </row>
    <row r="32" spans="2:14" ht="15" customHeight="1" x14ac:dyDescent="0.2">
      <c r="B32" s="70" t="s">
        <v>52</v>
      </c>
      <c r="C32" s="71"/>
      <c r="D32" s="71"/>
      <c r="E32" s="72"/>
      <c r="F32" s="21"/>
      <c r="G32" s="34" t="s">
        <v>53</v>
      </c>
      <c r="H32" s="35"/>
      <c r="I32" s="36" t="s">
        <v>54</v>
      </c>
      <c r="J32" s="21"/>
      <c r="K32" s="37" t="s">
        <v>55</v>
      </c>
      <c r="L32" s="28"/>
      <c r="M32" s="29" t="s">
        <v>56</v>
      </c>
      <c r="N32" s="30">
        <f>L32*3</f>
        <v>0</v>
      </c>
    </row>
    <row r="33" spans="2:14" ht="15" customHeight="1" x14ac:dyDescent="0.2">
      <c r="B33" s="57" t="s">
        <v>57</v>
      </c>
      <c r="C33" s="57"/>
      <c r="D33" s="57"/>
      <c r="E33" s="57"/>
      <c r="F33" s="57"/>
      <c r="G33" s="57"/>
      <c r="H33" s="57"/>
      <c r="I33" s="57"/>
      <c r="J33" s="57"/>
      <c r="K33" s="57"/>
      <c r="L33" s="28"/>
      <c r="M33" s="29" t="s">
        <v>13</v>
      </c>
      <c r="N33" s="30">
        <f>L33*810</f>
        <v>0</v>
      </c>
    </row>
    <row r="34" spans="2:14" ht="15" customHeight="1" x14ac:dyDescent="0.2">
      <c r="B34" s="57" t="s">
        <v>58</v>
      </c>
      <c r="C34" s="57"/>
      <c r="D34" s="57"/>
      <c r="E34" s="57"/>
      <c r="F34" s="57"/>
      <c r="G34" s="57"/>
      <c r="H34" s="57"/>
      <c r="I34" s="57"/>
      <c r="J34" s="57"/>
      <c r="K34" s="57"/>
      <c r="L34" s="28"/>
      <c r="M34" s="29" t="s">
        <v>59</v>
      </c>
      <c r="N34" s="30">
        <f>L34*7</f>
        <v>0</v>
      </c>
    </row>
    <row r="35" spans="2:14" ht="15" customHeight="1" x14ac:dyDescent="0.2">
      <c r="B35" s="57" t="s">
        <v>60</v>
      </c>
      <c r="C35" s="57"/>
      <c r="D35" s="57"/>
      <c r="E35" s="57"/>
      <c r="F35" s="57"/>
      <c r="G35" s="57"/>
      <c r="H35" s="57"/>
      <c r="I35" s="57"/>
      <c r="J35" s="57"/>
      <c r="K35" s="57"/>
      <c r="L35" s="28"/>
      <c r="M35" s="29" t="s">
        <v>46</v>
      </c>
      <c r="N35" s="30">
        <f>L35*5</f>
        <v>0</v>
      </c>
    </row>
    <row r="36" spans="2:14" ht="15" customHeight="1" x14ac:dyDescent="0.2">
      <c r="B36" s="57" t="s">
        <v>61</v>
      </c>
      <c r="C36" s="57"/>
      <c r="D36" s="57"/>
      <c r="E36" s="57"/>
      <c r="F36" s="57"/>
      <c r="G36" s="57"/>
      <c r="H36" s="57"/>
      <c r="I36" s="57"/>
      <c r="J36" s="57"/>
      <c r="K36" s="57"/>
      <c r="L36" s="28"/>
      <c r="M36" s="29" t="s">
        <v>46</v>
      </c>
      <c r="N36" s="30">
        <f>L36*5</f>
        <v>0</v>
      </c>
    </row>
    <row r="37" spans="2:14" ht="15" customHeight="1" x14ac:dyDescent="0.2">
      <c r="B37" s="57" t="s">
        <v>62</v>
      </c>
      <c r="C37" s="57"/>
      <c r="D37" s="57"/>
      <c r="E37" s="57"/>
      <c r="F37" s="57"/>
      <c r="G37" s="57"/>
      <c r="H37" s="57"/>
      <c r="I37" s="57"/>
      <c r="J37" s="57"/>
      <c r="K37" s="57"/>
      <c r="L37" s="28"/>
      <c r="M37" s="29" t="s">
        <v>63</v>
      </c>
      <c r="N37" s="30">
        <f>L37*22</f>
        <v>0</v>
      </c>
    </row>
    <row r="38" spans="2:14" ht="15" customHeight="1" x14ac:dyDescent="0.2">
      <c r="B38" s="67" t="s">
        <v>77</v>
      </c>
      <c r="C38" s="68"/>
      <c r="D38" s="68"/>
      <c r="E38" s="68"/>
      <c r="F38" s="68"/>
      <c r="G38" s="68"/>
      <c r="H38" s="68"/>
      <c r="I38" s="68"/>
      <c r="J38" s="68"/>
      <c r="K38" s="69"/>
      <c r="L38" s="38"/>
      <c r="M38" s="29" t="s">
        <v>11</v>
      </c>
      <c r="N38" s="30">
        <f>L38*15</f>
        <v>0</v>
      </c>
    </row>
    <row r="39" spans="2:14" ht="15" customHeight="1" x14ac:dyDescent="0.2">
      <c r="B39" s="57" t="s">
        <v>72</v>
      </c>
      <c r="C39" s="57"/>
      <c r="D39" s="57"/>
      <c r="E39" s="57"/>
      <c r="F39" s="57"/>
      <c r="G39" s="57"/>
      <c r="H39" s="57"/>
      <c r="I39" s="57"/>
      <c r="J39" s="57"/>
      <c r="K39" s="57"/>
      <c r="L39" s="38"/>
      <c r="M39" s="29" t="s">
        <v>73</v>
      </c>
      <c r="N39" s="30">
        <f>L39*20</f>
        <v>0</v>
      </c>
    </row>
    <row r="40" spans="2:14" ht="15" customHeight="1" x14ac:dyDescent="0.2">
      <c r="B40" s="57" t="s">
        <v>64</v>
      </c>
      <c r="C40" s="57"/>
      <c r="D40" s="57"/>
      <c r="E40" s="57"/>
      <c r="F40" s="57"/>
      <c r="G40" s="57"/>
      <c r="H40" s="57"/>
      <c r="I40" s="57"/>
      <c r="J40" s="57"/>
      <c r="K40" s="57"/>
      <c r="L40" s="38"/>
      <c r="M40" s="29" t="s">
        <v>13</v>
      </c>
      <c r="N40" s="30">
        <f>L40*10</f>
        <v>0</v>
      </c>
    </row>
    <row r="41" spans="2:14" ht="15" customHeight="1" x14ac:dyDescent="0.2">
      <c r="B41" s="81" t="s">
        <v>65</v>
      </c>
      <c r="C41" s="82"/>
      <c r="D41" s="82"/>
      <c r="E41" s="82"/>
      <c r="F41" s="82"/>
      <c r="G41" s="42"/>
      <c r="H41" s="42"/>
      <c r="I41" s="42"/>
      <c r="J41" s="42"/>
      <c r="K41" s="42"/>
      <c r="L41" s="42"/>
      <c r="M41" s="42"/>
      <c r="N41" s="43"/>
    </row>
    <row r="42" spans="2:14" ht="15" customHeight="1" x14ac:dyDescent="0.2">
      <c r="B42" s="57" t="s">
        <v>74</v>
      </c>
      <c r="C42" s="57"/>
      <c r="D42" s="57"/>
      <c r="E42" s="57"/>
      <c r="F42" s="57"/>
      <c r="G42" s="57"/>
      <c r="H42" s="57"/>
      <c r="I42" s="57"/>
      <c r="J42" s="57"/>
      <c r="K42" s="57"/>
      <c r="L42" s="28"/>
      <c r="M42" s="29" t="s">
        <v>44</v>
      </c>
      <c r="N42" s="30">
        <f>L42*8</f>
        <v>0</v>
      </c>
    </row>
    <row r="43" spans="2:14" ht="15" customHeight="1" x14ac:dyDescent="0.2">
      <c r="B43" s="57" t="s">
        <v>75</v>
      </c>
      <c r="C43" s="57"/>
      <c r="D43" s="57"/>
      <c r="E43" s="57"/>
      <c r="F43" s="57"/>
      <c r="G43" s="57"/>
      <c r="H43" s="57"/>
      <c r="I43" s="57"/>
      <c r="J43" s="57"/>
      <c r="K43" s="57"/>
      <c r="L43" s="28"/>
      <c r="M43" s="29" t="s">
        <v>46</v>
      </c>
      <c r="N43" s="30">
        <f>L43*5</f>
        <v>0</v>
      </c>
    </row>
    <row r="44" spans="2:14" ht="15" customHeight="1" x14ac:dyDescent="0.2">
      <c r="B44" s="57" t="s">
        <v>76</v>
      </c>
      <c r="C44" s="57"/>
      <c r="D44" s="57"/>
      <c r="E44" s="57"/>
      <c r="F44" s="57"/>
      <c r="G44" s="57"/>
      <c r="H44" s="57"/>
      <c r="I44" s="57"/>
      <c r="J44" s="57"/>
      <c r="K44" s="57"/>
      <c r="L44" s="28"/>
      <c r="M44" s="29" t="s">
        <v>46</v>
      </c>
      <c r="N44" s="30">
        <f>L44*5</f>
        <v>0</v>
      </c>
    </row>
    <row r="45" spans="2:14" ht="15" customHeight="1" x14ac:dyDescent="0.2">
      <c r="B45" s="81" t="s">
        <v>66</v>
      </c>
      <c r="C45" s="82"/>
      <c r="D45" s="82"/>
      <c r="E45" s="82"/>
      <c r="F45" s="82"/>
      <c r="G45" s="42"/>
      <c r="H45" s="42"/>
      <c r="I45" s="42"/>
      <c r="J45" s="42"/>
      <c r="K45" s="42"/>
      <c r="L45" s="42"/>
      <c r="M45" s="42"/>
      <c r="N45" s="43"/>
    </row>
    <row r="46" spans="2:14" ht="15" customHeight="1" x14ac:dyDescent="0.2">
      <c r="B46" s="64" t="s">
        <v>67</v>
      </c>
      <c r="C46" s="65"/>
      <c r="D46" s="65"/>
      <c r="E46" s="65"/>
      <c r="F46" s="65"/>
      <c r="G46" s="65"/>
      <c r="H46" s="65"/>
      <c r="I46" s="65"/>
      <c r="J46" s="65"/>
      <c r="K46" s="66"/>
      <c r="L46" s="28"/>
      <c r="M46" s="58" t="s">
        <v>37</v>
      </c>
      <c r="N46" s="59"/>
    </row>
    <row r="47" spans="2:14" ht="15" customHeight="1" x14ac:dyDescent="0.2">
      <c r="B47" s="64" t="s">
        <v>68</v>
      </c>
      <c r="C47" s="65"/>
      <c r="D47" s="65"/>
      <c r="E47" s="65"/>
      <c r="F47" s="65"/>
      <c r="G47" s="65"/>
      <c r="H47" s="65"/>
      <c r="I47" s="65"/>
      <c r="J47" s="65"/>
      <c r="K47" s="66"/>
      <c r="L47" s="28"/>
      <c r="M47" s="60"/>
      <c r="N47" s="61"/>
    </row>
    <row r="48" spans="2:14" ht="15" customHeight="1" x14ac:dyDescent="0.2">
      <c r="B48" s="64" t="s">
        <v>69</v>
      </c>
      <c r="C48" s="65"/>
      <c r="D48" s="65"/>
      <c r="E48" s="65"/>
      <c r="F48" s="65"/>
      <c r="G48" s="65"/>
      <c r="H48" s="65"/>
      <c r="I48" s="65"/>
      <c r="J48" s="65"/>
      <c r="K48" s="66"/>
      <c r="L48" s="28"/>
      <c r="M48" s="62"/>
      <c r="N48" s="63"/>
    </row>
    <row r="49" spans="2:14" ht="15" customHeight="1" x14ac:dyDescent="0.2">
      <c r="B49" s="47" t="s">
        <v>70</v>
      </c>
      <c r="C49" s="48"/>
      <c r="D49" s="48"/>
      <c r="E49" s="48"/>
      <c r="F49" s="48"/>
      <c r="G49" s="48"/>
      <c r="H49" s="48"/>
      <c r="I49" s="48"/>
      <c r="J49" s="48"/>
      <c r="K49" s="49"/>
      <c r="L49" s="50" t="s">
        <v>71</v>
      </c>
      <c r="M49" s="51"/>
      <c r="N49" s="54">
        <f>N44+N43+N42+N40+N39+N38+N37+N36+N35+N34+N33+N32+N31+N30+N29+N28+N27+N20+N18+N13+N10</f>
        <v>0</v>
      </c>
    </row>
    <row r="50" spans="2:14" ht="15" customHeight="1" x14ac:dyDescent="0.2">
      <c r="B50" s="56" t="s">
        <v>78</v>
      </c>
      <c r="C50" s="56"/>
      <c r="D50" s="56"/>
      <c r="E50" s="56"/>
      <c r="F50" s="56"/>
      <c r="G50" s="56"/>
      <c r="H50" s="56"/>
      <c r="I50" s="56"/>
      <c r="J50" s="56"/>
      <c r="K50" s="56"/>
      <c r="L50" s="52"/>
      <c r="M50" s="53"/>
      <c r="N50" s="55"/>
    </row>
    <row r="51" spans="2:14" ht="15" customHeight="1" x14ac:dyDescent="0.2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1"/>
    </row>
    <row r="52" spans="2:14" ht="28.5" customHeight="1" x14ac:dyDescent="0.2">
      <c r="B52" s="44" t="s">
        <v>79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6"/>
    </row>
  </sheetData>
  <sheetProtection selectLockedCells="1"/>
  <mergeCells count="64">
    <mergeCell ref="B10:D10"/>
    <mergeCell ref="E10:K10"/>
    <mergeCell ref="L10:L12"/>
    <mergeCell ref="M10:M12"/>
    <mergeCell ref="N10:N12"/>
    <mergeCell ref="B11:D11"/>
    <mergeCell ref="E11:K11"/>
    <mergeCell ref="B12:D12"/>
    <mergeCell ref="E12:K12"/>
    <mergeCell ref="B9:N9"/>
    <mergeCell ref="B1:D5"/>
    <mergeCell ref="E1:I1"/>
    <mergeCell ref="J1:N1"/>
    <mergeCell ref="F4:M4"/>
    <mergeCell ref="G6:L6"/>
    <mergeCell ref="B8:K8"/>
    <mergeCell ref="B13:K13"/>
    <mergeCell ref="L13:L17"/>
    <mergeCell ref="M13:M17"/>
    <mergeCell ref="N13:N17"/>
    <mergeCell ref="B18:K18"/>
    <mergeCell ref="L18:L19"/>
    <mergeCell ref="M18:M19"/>
    <mergeCell ref="N18:N19"/>
    <mergeCell ref="B19:K19"/>
    <mergeCell ref="B20:K20"/>
    <mergeCell ref="L20:L21"/>
    <mergeCell ref="M20:M21"/>
    <mergeCell ref="N20:N21"/>
    <mergeCell ref="B26:K26"/>
    <mergeCell ref="M23:N25"/>
    <mergeCell ref="I25:K25"/>
    <mergeCell ref="B23:K23"/>
    <mergeCell ref="B24:K24"/>
    <mergeCell ref="B25:D25"/>
    <mergeCell ref="F25:G25"/>
    <mergeCell ref="B22:N22"/>
    <mergeCell ref="B27:K27"/>
    <mergeCell ref="B42:K42"/>
    <mergeCell ref="B43:K43"/>
    <mergeCell ref="B40:K40"/>
    <mergeCell ref="B33:K33"/>
    <mergeCell ref="B34:K34"/>
    <mergeCell ref="B35:K35"/>
    <mergeCell ref="B36:K36"/>
    <mergeCell ref="B28:K28"/>
    <mergeCell ref="B29:K29"/>
    <mergeCell ref="B30:K30"/>
    <mergeCell ref="B32:E32"/>
    <mergeCell ref="B39:K39"/>
    <mergeCell ref="B41:F41"/>
    <mergeCell ref="B44:K44"/>
    <mergeCell ref="B37:K37"/>
    <mergeCell ref="M46:N48"/>
    <mergeCell ref="B48:K48"/>
    <mergeCell ref="B47:K47"/>
    <mergeCell ref="B46:K46"/>
    <mergeCell ref="B38:K38"/>
    <mergeCell ref="B45:F45"/>
    <mergeCell ref="B52:N52"/>
    <mergeCell ref="B49:K49"/>
    <mergeCell ref="L49:M50"/>
    <mergeCell ref="N49:N50"/>
    <mergeCell ref="B50:K50"/>
  </mergeCells>
  <pageMargins left="0.7" right="0.7" top="0.75" bottom="0.75" header="0.3" footer="0.3"/>
  <pageSetup paperSize="9"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3012CBA6831442AE20E89C06AD45E1" ma:contentTypeVersion="19" ma:contentTypeDescription="Create a new document." ma:contentTypeScope="" ma:versionID="031a0c14be6392e986da868264837553">
  <xsd:schema xmlns:xsd="http://www.w3.org/2001/XMLSchema" xmlns:xs="http://www.w3.org/2001/XMLSchema" xmlns:p="http://schemas.microsoft.com/office/2006/metadata/properties" xmlns:ns2="97812ffb-8b37-484b-bbc4-86dbbd8aa982" xmlns:ns3="98c98598-82c9-4213-91af-2b8a4607704b" targetNamespace="http://schemas.microsoft.com/office/2006/metadata/properties" ma:root="true" ma:fieldsID="221e742ee8630398bdd22bc70e3d7093" ns2:_="" ns3:_="">
    <xsd:import namespace="97812ffb-8b37-484b-bbc4-86dbbd8aa982"/>
    <xsd:import namespace="98c98598-82c9-4213-91af-2b8a4607704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siz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12ffb-8b37-484b-bbc4-86dbbd8aa9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1e74e85-dd42-4607-ae61-fc46e5bd336f}" ma:internalName="TaxCatchAll" ma:showField="CatchAllData" ma:web="97812ffb-8b37-484b-bbc4-86dbbd8a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98598-82c9-4213-91af-2b8a46077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c9b5fa0-cacf-448e-938d-8dacc2580d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ize" ma:index="27" nillable="true" ma:displayName="size" ma:format="Dropdown" ma:internalName="size" ma:percentage="FALSE">
      <xsd:simpleType>
        <xsd:restriction base="dms:Number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7812ffb-8b37-484b-bbc4-86dbbd8aa982">2STQE735QWUT-1575022087-391058</_dlc_DocId>
    <_dlc_DocIdUrl xmlns="97812ffb-8b37-484b-bbc4-86dbbd8aa982">
      <Url>https://thesmithfamily.sharepoint.com/sites/VIEW/_layouts/15/DocIdRedir.aspx?ID=2STQE735QWUT-1575022087-391058</Url>
      <Description>2STQE735QWUT-1575022087-391058</Description>
    </_dlc_DocIdUrl>
    <TaxCatchAll xmlns="97812ffb-8b37-484b-bbc4-86dbbd8aa982" xsi:nil="true"/>
    <lcf76f155ced4ddcb4097134ff3c332f xmlns="98c98598-82c9-4213-91af-2b8a4607704b">
      <Terms xmlns="http://schemas.microsoft.com/office/infopath/2007/PartnerControls"/>
    </lcf76f155ced4ddcb4097134ff3c332f>
    <size xmlns="98c98598-82c9-4213-91af-2b8a4607704b" xsi:nil="true"/>
  </documentManagement>
</p:properties>
</file>

<file path=customXml/itemProps1.xml><?xml version="1.0" encoding="utf-8"?>
<ds:datastoreItem xmlns:ds="http://schemas.openxmlformats.org/officeDocument/2006/customXml" ds:itemID="{963F080A-E919-447A-85C3-B6D23FFB3F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FF1BC9-8BB4-4585-886D-B0FFC33901A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3094072-5144-4C01-8EFD-5E22FFC02C86}"/>
</file>

<file path=customXml/itemProps4.xml><?xml version="1.0" encoding="utf-8"?>
<ds:datastoreItem xmlns:ds="http://schemas.openxmlformats.org/officeDocument/2006/customXml" ds:itemID="{F92B2BE8-782D-4887-8A6C-2296388AC808}">
  <ds:schemaRefs>
    <ds:schemaRef ds:uri="http://schemas.microsoft.com/office/2006/documentManagement/types"/>
    <ds:schemaRef ds:uri="http://purl.org/dc/terms/"/>
    <ds:schemaRef ds:uri="98c98598-82c9-4213-91af-2b8a4607704b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7812ffb-8b37-484b-bbc4-86dbbd8aa98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VIEW Clubs of Australia</dc:creator>
  <cp:keywords/>
  <dc:description/>
  <cp:lastModifiedBy>Linda Custer</cp:lastModifiedBy>
  <cp:revision/>
  <dcterms:created xsi:type="dcterms:W3CDTF">2020-02-06T23:08:44Z</dcterms:created>
  <dcterms:modified xsi:type="dcterms:W3CDTF">2024-02-05T21:53:46Z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0x010100C83012CBA6831442AE20E89C06AD45E1</vt:lpwstr>
  </property>
  <property fmtid="{D5CDD505-2E9C-101B-9397-08002B2CF9AE}" pid="3" name="_dlc_DocIdItemGuid">
    <vt:lpwstr>6d929847-3f91-462d-899f-e8079fabdb91</vt:lpwstr>
  </property>
  <property fmtid="{D5CDD505-2E9C-101B-9397-08002B2CF9AE}" pid="4" name="MediaServiceImageTags">
    <vt:lpwstr/>
  </property>
</Properties>
</file>